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2"/>
  </bookViews>
  <sheets>
    <sheet name="1.Semester" sheetId="1" r:id="rId1"/>
    <sheet name="2.Semester" sheetId="2" r:id="rId2"/>
    <sheet name="Zeugnis" sheetId="3" r:id="rId3"/>
  </sheets>
  <definedNames/>
  <calcPr fullCalcOnLoad="1"/>
</workbook>
</file>

<file path=xl/sharedStrings.xml><?xml version="1.0" encoding="utf-8"?>
<sst xmlns="http://schemas.openxmlformats.org/spreadsheetml/2006/main" count="90" uniqueCount="20">
  <si>
    <t>Mathe</t>
  </si>
  <si>
    <t>Französisch</t>
  </si>
  <si>
    <t>Englisch</t>
  </si>
  <si>
    <t>Deutsch</t>
  </si>
  <si>
    <t>Geschichte</t>
  </si>
  <si>
    <t>Biologie</t>
  </si>
  <si>
    <t>Chemie</t>
  </si>
  <si>
    <t>SP-Biologie</t>
  </si>
  <si>
    <t>SP-Chemie</t>
  </si>
  <si>
    <t>1.Semester</t>
  </si>
  <si>
    <t>Durchschnitt</t>
  </si>
  <si>
    <t>2. Semester</t>
  </si>
  <si>
    <t>ICT</t>
  </si>
  <si>
    <t>Physik</t>
  </si>
  <si>
    <t>Zeugnis</t>
  </si>
  <si>
    <t>1. Semester</t>
  </si>
  <si>
    <t>Notenschnitt:</t>
  </si>
  <si>
    <t>Geografie</t>
  </si>
  <si>
    <t>Plus-/Minuspunkte:</t>
  </si>
  <si>
    <t>Ungenügende: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</si>
</sst>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1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2"/>
    </font>
    <font>
      <b/>
      <sz val="2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mediumDashed"/>
    </border>
    <border>
      <left style="thick"/>
      <right style="thick"/>
      <top style="mediumDashed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2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D23" sqref="D23"/>
    </sheetView>
  </sheetViews>
  <sheetFormatPr defaultColWidth="11.421875" defaultRowHeight="12.75"/>
  <cols>
    <col min="1" max="1" width="6.00390625" style="0" customWidth="1"/>
  </cols>
  <sheetData>
    <row r="1" ht="27" thickBot="1">
      <c r="A1" s="11" t="s">
        <v>9</v>
      </c>
    </row>
    <row r="2" spans="2:13" ht="14.25" thickBot="1" thickTop="1">
      <c r="B2" s="16" t="s">
        <v>0</v>
      </c>
      <c r="C2" s="16" t="s">
        <v>13</v>
      </c>
      <c r="D2" s="16" t="s">
        <v>5</v>
      </c>
      <c r="E2" s="16" t="s">
        <v>7</v>
      </c>
      <c r="F2" s="16" t="s">
        <v>6</v>
      </c>
      <c r="G2" s="16" t="s">
        <v>8</v>
      </c>
      <c r="H2" s="16" t="s">
        <v>3</v>
      </c>
      <c r="I2" s="16" t="s">
        <v>1</v>
      </c>
      <c r="J2" s="16" t="s">
        <v>2</v>
      </c>
      <c r="K2" s="16" t="s">
        <v>12</v>
      </c>
      <c r="L2" s="16" t="s">
        <v>4</v>
      </c>
      <c r="M2" s="1"/>
    </row>
    <row r="3" spans="2:13" ht="13.5" thickTop="1">
      <c r="B3" s="29">
        <v>4</v>
      </c>
      <c r="C3" s="29">
        <v>4</v>
      </c>
      <c r="D3" s="30">
        <v>4</v>
      </c>
      <c r="E3" s="30">
        <v>4</v>
      </c>
      <c r="F3" s="31">
        <v>4</v>
      </c>
      <c r="G3" s="31">
        <v>4</v>
      </c>
      <c r="H3" s="31">
        <v>4</v>
      </c>
      <c r="I3" s="31">
        <v>4</v>
      </c>
      <c r="J3" s="31">
        <v>4</v>
      </c>
      <c r="K3" s="31">
        <v>4</v>
      </c>
      <c r="L3" s="31">
        <v>2.9</v>
      </c>
      <c r="M3" s="1"/>
    </row>
    <row r="4" spans="2:13" ht="12.75">
      <c r="B4" s="29"/>
      <c r="C4" s="29"/>
      <c r="D4" s="30"/>
      <c r="E4" s="30"/>
      <c r="F4" s="31"/>
      <c r="G4" s="31"/>
      <c r="H4" s="31"/>
      <c r="I4" s="31"/>
      <c r="J4" s="31"/>
      <c r="K4" s="31"/>
      <c r="L4" s="31"/>
      <c r="M4" s="1"/>
    </row>
    <row r="5" spans="2:13" ht="12.75">
      <c r="B5" s="29"/>
      <c r="C5" s="29"/>
      <c r="D5" s="30"/>
      <c r="E5" s="30"/>
      <c r="F5" s="31"/>
      <c r="G5" s="31"/>
      <c r="H5" s="31"/>
      <c r="I5" s="31"/>
      <c r="J5" s="31"/>
      <c r="K5" s="31"/>
      <c r="L5" s="31"/>
      <c r="M5" s="2"/>
    </row>
    <row r="6" spans="2:13" ht="12.75">
      <c r="B6" s="32"/>
      <c r="C6" s="32"/>
      <c r="D6" s="31"/>
      <c r="E6" s="30"/>
      <c r="F6" s="30"/>
      <c r="G6" s="30"/>
      <c r="H6" s="30"/>
      <c r="I6" s="30"/>
      <c r="J6" s="30"/>
      <c r="K6" s="30"/>
      <c r="L6" s="30"/>
      <c r="M6" s="1"/>
    </row>
    <row r="7" spans="2:13" ht="12.75">
      <c r="B7" s="32"/>
      <c r="C7" s="32"/>
      <c r="D7" s="30"/>
      <c r="E7" s="30"/>
      <c r="F7" s="30"/>
      <c r="G7" s="30"/>
      <c r="H7" s="30"/>
      <c r="I7" s="30"/>
      <c r="J7" s="30"/>
      <c r="K7" s="30"/>
      <c r="L7" s="30"/>
      <c r="M7" s="1"/>
    </row>
    <row r="8" spans="2:13" ht="12.75"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1"/>
    </row>
    <row r="9" spans="2:13" ht="12.75"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1"/>
    </row>
    <row r="10" spans="2:13" ht="12.75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1"/>
    </row>
    <row r="11" spans="2:13" ht="12.75"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1"/>
    </row>
    <row r="12" spans="2:13" ht="12.75"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1"/>
    </row>
    <row r="13" spans="2:13" ht="12.75"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1"/>
    </row>
    <row r="14" spans="2:13" ht="12.75"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1"/>
    </row>
    <row r="15" spans="2:13" ht="12.75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"/>
    </row>
    <row r="16" spans="2:13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1"/>
    </row>
    <row r="17" spans="2:13" ht="12.75"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1"/>
    </row>
    <row r="18" spans="2:13" ht="12.75"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1"/>
    </row>
    <row r="19" spans="2:13" ht="12.75"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1"/>
    </row>
    <row r="20" spans="2:13" ht="12.75"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1"/>
    </row>
    <row r="21" spans="2:13" ht="12.75"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1"/>
    </row>
    <row r="22" spans="2:13" ht="12.75"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1"/>
    </row>
    <row r="23" spans="2:13" ht="12.75"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1"/>
    </row>
    <row r="24" spans="2:13" ht="12.75"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1"/>
    </row>
    <row r="25" spans="2:13" ht="12.75"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1"/>
    </row>
    <row r="26" spans="2:13" ht="12.75"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1"/>
    </row>
    <row r="27" spans="2:13" ht="12.75"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1"/>
    </row>
    <row r="28" spans="2:13" ht="12.75"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1"/>
    </row>
    <row r="29" spans="1:13" ht="12.75">
      <c r="A29" s="9"/>
      <c r="B29" s="32"/>
      <c r="C29" s="32"/>
      <c r="D29" s="31"/>
      <c r="E29" s="31"/>
      <c r="F29" s="31"/>
      <c r="G29" s="31"/>
      <c r="H29" s="31"/>
      <c r="I29" s="31"/>
      <c r="J29" s="31"/>
      <c r="K29" s="31"/>
      <c r="L29" s="31"/>
      <c r="M29" s="2"/>
    </row>
    <row r="30" spans="1:13" ht="13.5" thickBot="1">
      <c r="A30" s="9"/>
      <c r="B30" s="32"/>
      <c r="C30" s="32"/>
      <c r="D30" s="31"/>
      <c r="E30" s="31"/>
      <c r="F30" s="31"/>
      <c r="G30" s="31"/>
      <c r="H30" s="31"/>
      <c r="I30" s="31"/>
      <c r="J30" s="31"/>
      <c r="K30" s="31"/>
      <c r="L30" s="31"/>
      <c r="M30" s="2"/>
    </row>
    <row r="31" spans="1:13" ht="14.25" thickBot="1" thickTop="1">
      <c r="A31" s="9"/>
      <c r="B31" s="33" t="s">
        <v>10</v>
      </c>
      <c r="C31" s="33" t="s">
        <v>10</v>
      </c>
      <c r="D31" s="33" t="s">
        <v>10</v>
      </c>
      <c r="E31" s="33" t="s">
        <v>10</v>
      </c>
      <c r="F31" s="33" t="s">
        <v>10</v>
      </c>
      <c r="G31" s="33" t="s">
        <v>10</v>
      </c>
      <c r="H31" s="33" t="s">
        <v>10</v>
      </c>
      <c r="I31" s="33" t="s">
        <v>10</v>
      </c>
      <c r="J31" s="33" t="s">
        <v>10</v>
      </c>
      <c r="K31" s="33" t="s">
        <v>10</v>
      </c>
      <c r="L31" s="33" t="s">
        <v>10</v>
      </c>
      <c r="M31" s="2"/>
    </row>
    <row r="32" spans="1:13" ht="13.5" thickBot="1">
      <c r="A32" s="9"/>
      <c r="B32" s="34">
        <f>AVERAGE(B3:B30)</f>
        <v>4</v>
      </c>
      <c r="C32" s="34">
        <f>AVERAGE(C3:C30)</f>
        <v>4</v>
      </c>
      <c r="D32" s="34">
        <f aca="true" t="shared" si="0" ref="D32:L32">AVERAGE(D3:D30)</f>
        <v>4</v>
      </c>
      <c r="E32" s="34">
        <f t="shared" si="0"/>
        <v>4</v>
      </c>
      <c r="F32" s="34">
        <f t="shared" si="0"/>
        <v>4</v>
      </c>
      <c r="G32" s="34">
        <f t="shared" si="0"/>
        <v>4</v>
      </c>
      <c r="H32" s="34">
        <f t="shared" si="0"/>
        <v>4</v>
      </c>
      <c r="I32" s="34">
        <f t="shared" si="0"/>
        <v>4</v>
      </c>
      <c r="J32" s="34">
        <f t="shared" si="0"/>
        <v>4</v>
      </c>
      <c r="K32" s="34">
        <f t="shared" si="0"/>
        <v>4</v>
      </c>
      <c r="L32" s="34">
        <f t="shared" si="0"/>
        <v>2.9</v>
      </c>
      <c r="M32" s="2"/>
    </row>
    <row r="33" spans="1:13" ht="13.5" thickTop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"/>
    </row>
    <row r="38" spans="2:12" ht="12.75">
      <c r="B38" s="4"/>
      <c r="C38" s="4"/>
      <c r="D38" s="1"/>
      <c r="E38" s="1"/>
      <c r="F38" s="2"/>
      <c r="G38" s="2"/>
      <c r="H38" s="2"/>
      <c r="I38" s="2"/>
      <c r="J38" s="2"/>
      <c r="K38" s="2"/>
      <c r="L38" s="2"/>
    </row>
    <row r="39" spans="2:12" ht="12.75">
      <c r="B39" s="4"/>
      <c r="C39" s="4"/>
      <c r="D39" s="1"/>
      <c r="E39" s="1"/>
      <c r="F39" s="2"/>
      <c r="G39" s="2"/>
      <c r="H39" s="2"/>
      <c r="I39" s="2"/>
      <c r="J39" s="2"/>
      <c r="K39" s="2"/>
      <c r="L39" s="2"/>
    </row>
    <row r="40" spans="2:12" ht="12.75">
      <c r="B40" s="4"/>
      <c r="C40" s="4"/>
      <c r="D40" s="1"/>
      <c r="E40" s="1"/>
      <c r="F40" s="2"/>
      <c r="G40" s="2"/>
      <c r="H40" s="2"/>
      <c r="I40" s="2"/>
      <c r="J40" s="2"/>
      <c r="K40" s="2"/>
      <c r="L40" s="2"/>
    </row>
    <row r="41" spans="2:12" ht="12.75">
      <c r="B41" s="5"/>
      <c r="C41" s="5"/>
      <c r="D41" s="2"/>
      <c r="E41" s="1"/>
      <c r="F41" s="1"/>
      <c r="G41" s="1"/>
      <c r="H41" s="1"/>
      <c r="I41" s="1"/>
      <c r="J41" s="1"/>
      <c r="K41" s="1"/>
      <c r="L41" s="1"/>
    </row>
    <row r="42" spans="2:12" ht="12.75">
      <c r="B42" s="5"/>
      <c r="C42" s="5"/>
      <c r="D42" s="1"/>
      <c r="E42" s="1"/>
      <c r="F42" s="1"/>
      <c r="G42" s="1"/>
      <c r="H42" s="1"/>
      <c r="I42" s="1"/>
      <c r="J42" s="1"/>
      <c r="K42" s="1"/>
      <c r="L42" s="1"/>
    </row>
    <row r="43" spans="2:12" ht="12.75">
      <c r="B43" s="4"/>
      <c r="C43" s="4"/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</row>
    <row r="45" spans="2:12" ht="12.75">
      <c r="B45" s="4"/>
      <c r="C45" s="4"/>
      <c r="D45" s="1"/>
      <c r="E45" s="1"/>
      <c r="F45" s="1"/>
      <c r="G45" s="1"/>
      <c r="H45" s="1"/>
      <c r="I45" s="1"/>
      <c r="J45" s="1"/>
      <c r="K45" s="1"/>
      <c r="L45" s="1"/>
    </row>
    <row r="46" spans="2:12" ht="12.75"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</row>
    <row r="47" spans="2:12" ht="12.75"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</row>
    <row r="48" spans="2:12" ht="12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4"/>
      <c r="C49" s="4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4"/>
      <c r="C52" s="4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4"/>
      <c r="C55" s="4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4"/>
      <c r="C56" s="4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4"/>
      <c r="C57" s="4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4"/>
      <c r="C58" s="4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4"/>
      <c r="C59" s="4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4"/>
      <c r="C60" s="4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4"/>
      <c r="C62" s="4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4"/>
      <c r="C63" s="4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4"/>
      <c r="C64" s="4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L6" sqref="L6"/>
    </sheetView>
  </sheetViews>
  <sheetFormatPr defaultColWidth="11.421875" defaultRowHeight="12.75"/>
  <cols>
    <col min="1" max="1" width="2.7109375" style="0" customWidth="1"/>
  </cols>
  <sheetData>
    <row r="1" ht="27" thickBot="1">
      <c r="A1" s="11" t="s">
        <v>11</v>
      </c>
    </row>
    <row r="2" spans="2:13" ht="14.25" thickBot="1" thickTop="1">
      <c r="B2" s="16" t="s">
        <v>0</v>
      </c>
      <c r="C2" s="16" t="s">
        <v>13</v>
      </c>
      <c r="D2" s="16" t="s">
        <v>5</v>
      </c>
      <c r="E2" s="16" t="s">
        <v>7</v>
      </c>
      <c r="F2" s="16" t="s">
        <v>6</v>
      </c>
      <c r="G2" s="16" t="s">
        <v>8</v>
      </c>
      <c r="H2" s="16" t="s">
        <v>3</v>
      </c>
      <c r="I2" s="16" t="s">
        <v>1</v>
      </c>
      <c r="J2" s="16" t="s">
        <v>2</v>
      </c>
      <c r="K2" s="16" t="s">
        <v>12</v>
      </c>
      <c r="L2" s="16" t="s">
        <v>4</v>
      </c>
      <c r="M2" s="16" t="s">
        <v>17</v>
      </c>
    </row>
    <row r="3" spans="2:13" ht="13.5" thickTop="1">
      <c r="B3" s="29">
        <v>5</v>
      </c>
      <c r="C3" s="30">
        <v>5</v>
      </c>
      <c r="D3" s="30">
        <v>5</v>
      </c>
      <c r="E3" s="31"/>
      <c r="F3" s="31">
        <v>5</v>
      </c>
      <c r="G3" s="31">
        <v>5</v>
      </c>
      <c r="H3" s="31">
        <v>5</v>
      </c>
      <c r="I3" s="31">
        <v>5</v>
      </c>
      <c r="J3" s="31">
        <v>5</v>
      </c>
      <c r="K3" s="31">
        <v>5</v>
      </c>
      <c r="L3" s="31">
        <v>5</v>
      </c>
      <c r="M3" s="31">
        <v>4</v>
      </c>
    </row>
    <row r="4" spans="2:13" ht="12.75">
      <c r="B4" s="29"/>
      <c r="C4" s="30"/>
      <c r="D4" s="30"/>
      <c r="E4" s="31">
        <v>5</v>
      </c>
      <c r="F4" s="31"/>
      <c r="G4" s="31"/>
      <c r="H4" s="31"/>
      <c r="I4" s="31"/>
      <c r="J4" s="31"/>
      <c r="K4" s="31"/>
      <c r="L4" s="31">
        <v>4.8</v>
      </c>
      <c r="M4" s="31">
        <v>3</v>
      </c>
    </row>
    <row r="5" spans="2:13" ht="12.75">
      <c r="B5" s="29"/>
      <c r="C5" s="30"/>
      <c r="D5" s="30"/>
      <c r="E5" s="31"/>
      <c r="F5" s="31"/>
      <c r="G5" s="31"/>
      <c r="H5" s="31"/>
      <c r="I5" s="31"/>
      <c r="J5" s="31"/>
      <c r="K5" s="31"/>
      <c r="L5" s="31">
        <v>4.8</v>
      </c>
      <c r="M5" s="31">
        <v>3.75</v>
      </c>
    </row>
    <row r="6" spans="2:13" ht="12.75">
      <c r="B6" s="32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12.75"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12.7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3" ht="12.7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13" ht="12.75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2:13" ht="12.7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 ht="12.7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2:13" ht="12.75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2:13" ht="12.75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2:13" ht="12.75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2.75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2:13" ht="12.75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2.7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2:13" ht="12.75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2:13" ht="12.7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2:13" ht="12.7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2.75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 ht="12.75"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12.7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2.7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 ht="12.7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12.7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2:13" ht="12.7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2:13" ht="12.7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2:13" ht="13.5" thickBo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2:13" ht="14.25" thickBot="1" thickTop="1">
      <c r="B31" s="33" t="s">
        <v>10</v>
      </c>
      <c r="C31" s="33" t="s">
        <v>10</v>
      </c>
      <c r="D31" s="33" t="s">
        <v>10</v>
      </c>
      <c r="E31" s="33" t="s">
        <v>10</v>
      </c>
      <c r="F31" s="33" t="s">
        <v>10</v>
      </c>
      <c r="G31" s="33" t="s">
        <v>10</v>
      </c>
      <c r="H31" s="33" t="s">
        <v>10</v>
      </c>
      <c r="I31" s="33" t="s">
        <v>10</v>
      </c>
      <c r="J31" s="33" t="s">
        <v>10</v>
      </c>
      <c r="K31" s="33" t="s">
        <v>10</v>
      </c>
      <c r="L31" s="33" t="s">
        <v>10</v>
      </c>
      <c r="M31" s="33" t="s">
        <v>10</v>
      </c>
    </row>
    <row r="32" spans="2:13" ht="13.5" thickBot="1">
      <c r="B32" s="35">
        <f>AVERAGE(B3:B30)</f>
        <v>5</v>
      </c>
      <c r="C32" s="35">
        <f aca="true" t="shared" si="0" ref="C32:J32">AVERAGE(C3:C30)</f>
        <v>5</v>
      </c>
      <c r="D32" s="35">
        <f t="shared" si="0"/>
        <v>5</v>
      </c>
      <c r="E32" s="35">
        <f t="shared" si="0"/>
        <v>5</v>
      </c>
      <c r="F32" s="35">
        <f t="shared" si="0"/>
        <v>5</v>
      </c>
      <c r="G32" s="35">
        <f t="shared" si="0"/>
        <v>5</v>
      </c>
      <c r="H32" s="35">
        <f t="shared" si="0"/>
        <v>5</v>
      </c>
      <c r="I32" s="35">
        <f t="shared" si="0"/>
        <v>5</v>
      </c>
      <c r="J32" s="35">
        <f t="shared" si="0"/>
        <v>5</v>
      </c>
      <c r="K32" s="35">
        <f>AVERAGE(K3:K30)</f>
        <v>5</v>
      </c>
      <c r="L32" s="35">
        <f>AVERAGE(L3:L30)</f>
        <v>4.866666666666667</v>
      </c>
      <c r="M32" s="35">
        <f>AVERAGE(M3:M30)</f>
        <v>3.5833333333333335</v>
      </c>
    </row>
    <row r="33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43" sqref="D43"/>
    </sheetView>
  </sheetViews>
  <sheetFormatPr defaultColWidth="11.421875" defaultRowHeight="12.75"/>
  <cols>
    <col min="2" max="2" width="12.57421875" style="0" customWidth="1"/>
    <col min="3" max="5" width="14.00390625" style="0" bestFit="1" customWidth="1"/>
    <col min="7" max="7" width="11.00390625" style="0" customWidth="1"/>
    <col min="8" max="8" width="7.8515625" style="0" bestFit="1" customWidth="1"/>
    <col min="9" max="9" width="11.140625" style="0" bestFit="1" customWidth="1"/>
    <col min="10" max="10" width="8.140625" style="0" bestFit="1" customWidth="1"/>
  </cols>
  <sheetData>
    <row r="1" ht="26.25">
      <c r="A1" s="11" t="s">
        <v>14</v>
      </c>
    </row>
    <row r="2" spans="1:10" ht="12.75">
      <c r="A2" s="10"/>
      <c r="B2" s="2"/>
      <c r="C2" s="2"/>
      <c r="D2" s="2"/>
      <c r="E2" s="2"/>
      <c r="F2" s="2"/>
      <c r="G2" s="2"/>
      <c r="H2" s="2"/>
      <c r="I2" s="2"/>
      <c r="J2" s="2"/>
    </row>
    <row r="3" spans="1:10" ht="21" thickBot="1">
      <c r="A3" s="13" t="s">
        <v>15</v>
      </c>
      <c r="B3" s="2"/>
      <c r="C3" s="2"/>
      <c r="D3" s="2"/>
      <c r="E3" s="2"/>
      <c r="F3" s="2"/>
      <c r="G3" s="2"/>
      <c r="H3" s="2"/>
      <c r="I3" s="2"/>
      <c r="J3" s="2"/>
    </row>
    <row r="4" spans="1:12" ht="14.25" thickBot="1" thickTop="1">
      <c r="A4" s="10"/>
      <c r="B4" s="16" t="s">
        <v>0</v>
      </c>
      <c r="C4" s="16" t="s">
        <v>13</v>
      </c>
      <c r="D4" s="16" t="s">
        <v>5</v>
      </c>
      <c r="E4" s="16" t="s">
        <v>7</v>
      </c>
      <c r="F4" s="17" t="s">
        <v>6</v>
      </c>
      <c r="G4" s="16" t="s">
        <v>8</v>
      </c>
      <c r="H4" s="2"/>
      <c r="I4" s="2"/>
      <c r="J4" s="2"/>
      <c r="K4" s="2"/>
      <c r="L4" s="2"/>
    </row>
    <row r="5" spans="1:10" ht="13.5" thickTop="1">
      <c r="A5" s="10"/>
      <c r="B5" s="18"/>
      <c r="C5" s="19"/>
      <c r="D5" s="19"/>
      <c r="E5" s="19"/>
      <c r="F5" s="19"/>
      <c r="G5" s="20"/>
      <c r="H5" s="10"/>
      <c r="I5" s="10"/>
      <c r="J5" s="10"/>
    </row>
    <row r="6" spans="2:7" ht="12.75">
      <c r="B6" s="21">
        <f aca="true" t="shared" si="0" ref="B6:G6">ROUND(B7,0)/2</f>
        <v>4</v>
      </c>
      <c r="C6" s="21">
        <f t="shared" si="0"/>
        <v>4</v>
      </c>
      <c r="D6" s="21">
        <f t="shared" si="0"/>
        <v>4</v>
      </c>
      <c r="E6" s="21">
        <f t="shared" si="0"/>
        <v>4</v>
      </c>
      <c r="F6" s="21">
        <f t="shared" si="0"/>
        <v>4</v>
      </c>
      <c r="G6" s="21">
        <f t="shared" si="0"/>
        <v>4</v>
      </c>
    </row>
    <row r="7" spans="2:7" ht="12.75">
      <c r="B7" s="36">
        <f>+'1.Semester'!B32*2</f>
        <v>8</v>
      </c>
      <c r="C7" s="37">
        <f>+'1.Semester'!C32*2</f>
        <v>8</v>
      </c>
      <c r="D7" s="37">
        <f>+'1.Semester'!D32*2</f>
        <v>8</v>
      </c>
      <c r="E7" s="37">
        <f>+'1.Semester'!E32*2</f>
        <v>8</v>
      </c>
      <c r="F7" s="37">
        <f>+'1.Semester'!F32*2</f>
        <v>8</v>
      </c>
      <c r="G7" s="38">
        <f>+'1.Semester'!G32*2</f>
        <v>8</v>
      </c>
    </row>
    <row r="8" spans="2:7" ht="13.5" thickBot="1">
      <c r="B8" s="22"/>
      <c r="C8" s="23"/>
      <c r="D8" s="23"/>
      <c r="E8" s="23"/>
      <c r="F8" s="23"/>
      <c r="G8" s="24"/>
    </row>
    <row r="9" spans="2:7" ht="14.25" thickBot="1" thickTop="1">
      <c r="B9" s="16" t="s">
        <v>3</v>
      </c>
      <c r="C9" s="16" t="s">
        <v>1</v>
      </c>
      <c r="D9" s="16" t="s">
        <v>2</v>
      </c>
      <c r="E9" s="16" t="s">
        <v>12</v>
      </c>
      <c r="F9" s="16" t="s">
        <v>4</v>
      </c>
      <c r="G9" s="24"/>
    </row>
    <row r="10" spans="2:8" ht="13.5" thickTop="1">
      <c r="B10" s="22"/>
      <c r="C10" s="23"/>
      <c r="D10" s="23"/>
      <c r="E10" s="23"/>
      <c r="F10" s="23"/>
      <c r="G10" s="55"/>
      <c r="H10" s="56"/>
    </row>
    <row r="11" spans="2:7" ht="12.75">
      <c r="B11" s="25">
        <f>ROUND(B12,0)/2</f>
        <v>4</v>
      </c>
      <c r="C11" s="25">
        <f>ROUND(C12,0)/2</f>
        <v>4</v>
      </c>
      <c r="D11" s="25">
        <f>ROUND(D12,0)/2</f>
        <v>4</v>
      </c>
      <c r="E11" s="25">
        <f>ROUND(E12,0)/2</f>
        <v>4</v>
      </c>
      <c r="F11" s="25">
        <f>ROUND(F12,0)/2</f>
        <v>3</v>
      </c>
      <c r="G11" s="26"/>
    </row>
    <row r="12" spans="2:7" ht="13.5" thickBot="1">
      <c r="B12" s="39">
        <f>+'1.Semester'!H32*2</f>
        <v>8</v>
      </c>
      <c r="C12" s="39">
        <f>+'1.Semester'!I32*2</f>
        <v>8</v>
      </c>
      <c r="D12" s="39">
        <f>+'1.Semester'!J32*2</f>
        <v>8</v>
      </c>
      <c r="E12" s="39">
        <f>+'1.Semester'!K32*2</f>
        <v>8</v>
      </c>
      <c r="F12" s="39">
        <f>+'1.Semester'!L32*2</f>
        <v>5.8</v>
      </c>
      <c r="G12" s="27"/>
    </row>
    <row r="13" spans="1:7" ht="14.25" thickBot="1" thickTop="1">
      <c r="A13" s="57" t="s">
        <v>16</v>
      </c>
      <c r="B13" s="58">
        <f>ROUND(AVERAGE(B6:G6,B11:F11),2)</f>
        <v>3.91</v>
      </c>
      <c r="C13" s="27"/>
      <c r="D13" s="27"/>
      <c r="E13" s="27"/>
      <c r="F13" s="27"/>
      <c r="G13" s="27"/>
    </row>
    <row r="14" spans="2:7" ht="13.5" thickTop="1">
      <c r="B14" s="27"/>
      <c r="C14" s="27"/>
      <c r="D14" s="27"/>
      <c r="E14" s="27"/>
      <c r="F14" s="27"/>
      <c r="G14" s="27"/>
    </row>
    <row r="15" spans="2:7" ht="12.75">
      <c r="B15" s="27"/>
      <c r="C15" s="27"/>
      <c r="D15" s="27"/>
      <c r="E15" s="27"/>
      <c r="F15" s="27"/>
      <c r="G15" s="27"/>
    </row>
    <row r="16" spans="2:7" ht="12.75">
      <c r="B16" s="27"/>
      <c r="C16" s="27"/>
      <c r="D16" s="27"/>
      <c r="E16" s="27"/>
      <c r="F16" s="27"/>
      <c r="G16" s="27"/>
    </row>
    <row r="17" spans="2:7" ht="12.75">
      <c r="B17" s="27"/>
      <c r="C17" s="27"/>
      <c r="D17" s="27"/>
      <c r="E17" s="27"/>
      <c r="F17" s="27"/>
      <c r="G17" s="27"/>
    </row>
    <row r="18" spans="1:7" ht="21" thickBot="1">
      <c r="A18" s="14" t="s">
        <v>11</v>
      </c>
      <c r="B18" s="27"/>
      <c r="C18" s="27"/>
      <c r="D18" s="27"/>
      <c r="E18" s="27"/>
      <c r="F18" s="27"/>
      <c r="G18" s="27"/>
    </row>
    <row r="19" spans="2:7" ht="14.25" thickBot="1" thickTop="1">
      <c r="B19" s="16" t="s">
        <v>0</v>
      </c>
      <c r="C19" s="16" t="s">
        <v>13</v>
      </c>
      <c r="D19" s="16" t="s">
        <v>5</v>
      </c>
      <c r="E19" s="16" t="s">
        <v>7</v>
      </c>
      <c r="F19" s="17" t="s">
        <v>6</v>
      </c>
      <c r="G19" s="16" t="s">
        <v>8</v>
      </c>
    </row>
    <row r="20" spans="2:7" ht="13.5" thickTop="1">
      <c r="B20" s="18"/>
      <c r="C20" s="19"/>
      <c r="D20" s="19"/>
      <c r="E20" s="19"/>
      <c r="F20" s="19"/>
      <c r="G20" s="20"/>
    </row>
    <row r="21" spans="2:7" ht="12.75">
      <c r="B21" s="25">
        <f aca="true" t="shared" si="1" ref="B21:G21">ROUND(B22,0)/2</f>
        <v>4.5</v>
      </c>
      <c r="C21" s="25">
        <f t="shared" si="1"/>
        <v>4.5</v>
      </c>
      <c r="D21" s="25">
        <f t="shared" si="1"/>
        <v>4.5</v>
      </c>
      <c r="E21" s="25">
        <f t="shared" si="1"/>
        <v>4.5</v>
      </c>
      <c r="F21" s="25">
        <f t="shared" si="1"/>
        <v>4.5</v>
      </c>
      <c r="G21" s="25">
        <f t="shared" si="1"/>
        <v>4.5</v>
      </c>
    </row>
    <row r="22" spans="2:7" ht="12.75">
      <c r="B22" s="40">
        <f>AVERAGE('1.Semester'!B32,'2.Semester'!B32)*2</f>
        <v>9</v>
      </c>
      <c r="C22" s="41">
        <f>AVERAGE('1.Semester'!C32,'2.Semester'!C32)*2</f>
        <v>9</v>
      </c>
      <c r="D22" s="41">
        <f>AVERAGE('1.Semester'!D32,'2.Semester'!D32)*2</f>
        <v>9</v>
      </c>
      <c r="E22" s="41">
        <f>AVERAGE('1.Semester'!E32,'2.Semester'!E32)*2</f>
        <v>9</v>
      </c>
      <c r="F22" s="41">
        <f>AVERAGE('1.Semester'!F32,'2.Semester'!F32)*2</f>
        <v>9</v>
      </c>
      <c r="G22" s="42">
        <f>AVERAGE('1.Semester'!G32,'2.Semester'!G32)*2</f>
        <v>9</v>
      </c>
    </row>
    <row r="23" spans="2:7" ht="13.5" thickBot="1">
      <c r="B23" s="22"/>
      <c r="C23" s="23"/>
      <c r="D23" s="23"/>
      <c r="E23" s="23"/>
      <c r="F23" s="23"/>
      <c r="G23" s="24"/>
    </row>
    <row r="24" spans="2:7" ht="14.25" thickBot="1" thickTop="1">
      <c r="B24" s="16" t="s">
        <v>3</v>
      </c>
      <c r="C24" s="16" t="s">
        <v>1</v>
      </c>
      <c r="D24" s="16" t="s">
        <v>2</v>
      </c>
      <c r="E24" s="16" t="s">
        <v>12</v>
      </c>
      <c r="F24" s="16" t="s">
        <v>4</v>
      </c>
      <c r="G24" s="16" t="s">
        <v>17</v>
      </c>
    </row>
    <row r="25" spans="2:7" ht="16.5" thickTop="1">
      <c r="B25" s="28"/>
      <c r="C25" s="23"/>
      <c r="D25" s="23"/>
      <c r="E25" s="23"/>
      <c r="F25" s="23"/>
      <c r="G25" s="24"/>
    </row>
    <row r="26" spans="2:7" ht="12.75">
      <c r="B26" s="21">
        <f>ROUND(B27,0)/2</f>
        <v>4.5</v>
      </c>
      <c r="C26" s="21">
        <f>ROUND(C27,0)/2</f>
        <v>4.5</v>
      </c>
      <c r="D26" s="21">
        <f>ROUND(D27,0)/2</f>
        <v>4.5</v>
      </c>
      <c r="E26" s="21">
        <f>ROUND(E27,0)/2</f>
        <v>4.5</v>
      </c>
      <c r="F26" s="21">
        <f>ROUND(F27,0)/2</f>
        <v>4</v>
      </c>
      <c r="G26" s="21">
        <f>ROUND(G27,0)/2</f>
        <v>3.5</v>
      </c>
    </row>
    <row r="27" spans="2:7" ht="12.75" hidden="1">
      <c r="B27" s="15">
        <f>AVERAGE('1.Semester'!H32,'2.Semester'!H32)*2</f>
        <v>9</v>
      </c>
      <c r="C27" s="15">
        <f>AVERAGE('1.Semester'!I32,'2.Semester'!I32)*2</f>
        <v>9</v>
      </c>
      <c r="D27" s="15">
        <f>AVERAGE('1.Semester'!J32,'2.Semester'!J32)*2</f>
        <v>9</v>
      </c>
      <c r="E27" s="15">
        <f>AVERAGE('1.Semester'!K32,'2.Semester'!K32)*2</f>
        <v>9</v>
      </c>
      <c r="F27" s="15">
        <f>AVERAGE('1.Semester'!L32,'2.Semester'!L32)*2</f>
        <v>7.7666666666666675</v>
      </c>
      <c r="G27" s="15">
        <f>+'2.Semester'!M32*2</f>
        <v>7.166666666666667</v>
      </c>
    </row>
    <row r="28" spans="2:7" ht="12.75" hidden="1">
      <c r="B28" s="15"/>
      <c r="C28" s="15"/>
      <c r="D28" s="15"/>
      <c r="E28" s="15"/>
      <c r="F28" s="15"/>
      <c r="G28" s="15"/>
    </row>
    <row r="29" spans="2:7" ht="14.25" hidden="1" thickBot="1" thickTop="1">
      <c r="B29" s="3" t="s">
        <v>0</v>
      </c>
      <c r="C29" s="3" t="s">
        <v>13</v>
      </c>
      <c r="D29" s="3" t="s">
        <v>5</v>
      </c>
      <c r="E29" s="3" t="s">
        <v>7</v>
      </c>
      <c r="F29" s="12" t="s">
        <v>6</v>
      </c>
      <c r="G29" s="3" t="s">
        <v>8</v>
      </c>
    </row>
    <row r="30" spans="2:7" ht="13.5" hidden="1" thickTop="1">
      <c r="B30">
        <f aca="true" t="shared" si="2" ref="B30:G30">IF((B21-4)&lt;0,(B21-4)*2,B21-4)</f>
        <v>0.5</v>
      </c>
      <c r="C30">
        <f t="shared" si="2"/>
        <v>0.5</v>
      </c>
      <c r="D30">
        <f t="shared" si="2"/>
        <v>0.5</v>
      </c>
      <c r="E30">
        <f t="shared" si="2"/>
        <v>0.5</v>
      </c>
      <c r="F30">
        <f t="shared" si="2"/>
        <v>0.5</v>
      </c>
      <c r="G30">
        <f t="shared" si="2"/>
        <v>0.5</v>
      </c>
    </row>
    <row r="31" ht="12.75" hidden="1"/>
    <row r="32" ht="13.5" hidden="1" thickBot="1"/>
    <row r="33" spans="2:7" ht="14.25" hidden="1" thickBot="1" thickTop="1">
      <c r="B33" s="3" t="s">
        <v>3</v>
      </c>
      <c r="C33" s="3" t="s">
        <v>1</v>
      </c>
      <c r="D33" s="3" t="s">
        <v>2</v>
      </c>
      <c r="E33" s="3" t="s">
        <v>12</v>
      </c>
      <c r="F33" s="3" t="s">
        <v>4</v>
      </c>
      <c r="G33" s="3" t="s">
        <v>17</v>
      </c>
    </row>
    <row r="34" spans="2:7" ht="13.5" hidden="1" thickTop="1">
      <c r="B34">
        <f>IF((B26-4)&lt;0,(B26-4)*2,B26-4)</f>
        <v>0.5</v>
      </c>
      <c r="C34">
        <f>IF((C26-4)&lt;0,(C26-4)*2,C26-4)</f>
        <v>0.5</v>
      </c>
      <c r="D34">
        <f>IF((D26-4)&lt;0,(D26-4)*2,D26-4)</f>
        <v>0.5</v>
      </c>
      <c r="E34">
        <f>IF((E26-4)&lt;0,(E26-4)*2,E26-4)</f>
        <v>0.5</v>
      </c>
      <c r="F34">
        <f>IF((F26-4)&lt;0,(F26-4)*2,F26-4)</f>
        <v>0</v>
      </c>
      <c r="G34">
        <f>IF((G26-4)&lt;0,(G26-4)*2,G26-4)</f>
        <v>-1</v>
      </c>
    </row>
    <row r="35" ht="12.75" hidden="1"/>
    <row r="36" ht="12.75" hidden="1"/>
    <row r="37" ht="12.75" hidden="1"/>
    <row r="38" spans="2:6" ht="12.75" hidden="1">
      <c r="B38" s="15" t="str">
        <f>IF(B30+C30+D30+E30+F30+G30+F34+E34+D34+C34+B34+G34&gt;=0,"1","0")</f>
        <v>1</v>
      </c>
      <c r="C38">
        <f>IF(F38&gt;=4,0,1)</f>
        <v>1</v>
      </c>
      <c r="D38">
        <f>COUNTIF(B21:G21,"&lt;4")</f>
        <v>0</v>
      </c>
      <c r="E38">
        <f>COUNTIF(B26:G26,"&lt;4")</f>
        <v>1</v>
      </c>
      <c r="F38">
        <f>+D38+E38</f>
        <v>1</v>
      </c>
    </row>
    <row r="39" ht="13.5" thickBot="1">
      <c r="B39" s="15"/>
    </row>
    <row r="40" spans="1:3" ht="13.5" thickTop="1">
      <c r="A40" s="43" t="s">
        <v>18</v>
      </c>
      <c r="B40" s="44"/>
      <c r="C40" s="45">
        <f>+B30+C30+D30+E30+F30+G30+G34+F34+E34+D34+C34+B34</f>
        <v>4</v>
      </c>
    </row>
    <row r="41" spans="1:3" ht="12.75">
      <c r="A41" s="46" t="s">
        <v>19</v>
      </c>
      <c r="B41" s="47"/>
      <c r="C41" s="48">
        <f>+D38+E38</f>
        <v>1</v>
      </c>
    </row>
    <row r="42" spans="1:3" ht="12.75">
      <c r="A42" s="49" t="s">
        <v>16</v>
      </c>
      <c r="B42" s="50"/>
      <c r="C42" s="51">
        <f>ROUND(AVERAGE(B21:G21,B26:G26),2)</f>
        <v>4.38</v>
      </c>
    </row>
    <row r="43" spans="1:3" ht="27" thickBot="1">
      <c r="A43" s="52" t="str">
        <f>IF(B38+C38=2,"promoviert","nicht promoviert")</f>
        <v>promoviert</v>
      </c>
      <c r="B43" s="53"/>
      <c r="C43" s="54"/>
    </row>
    <row r="44" ht="13.5" thickTop="1"/>
  </sheetData>
  <mergeCells count="4">
    <mergeCell ref="A40:B40"/>
    <mergeCell ref="A41:B41"/>
    <mergeCell ref="A42:B42"/>
    <mergeCell ref="A43:C4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Davos-Dorf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Dischma</dc:creator>
  <cp:keywords/>
  <dc:description/>
  <cp:lastModifiedBy>Dischma</cp:lastModifiedBy>
  <dcterms:created xsi:type="dcterms:W3CDTF">2004-09-02T09:14:48Z</dcterms:created>
  <dcterms:modified xsi:type="dcterms:W3CDTF">2004-09-09T18:41:40Z</dcterms:modified>
  <cp:category/>
  <cp:version/>
  <cp:contentType/>
  <cp:contentStatus/>
</cp:coreProperties>
</file>